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"/>
    </mc:Choice>
  </mc:AlternateContent>
  <xr:revisionPtr revIDLastSave="0" documentId="8_{CD80AAC8-30FD-4A65-AF79-BF07C77ED101}" xr6:coauthVersionLast="47" xr6:coauthVersionMax="47" xr10:uidLastSave="{00000000-0000-0000-0000-000000000000}"/>
  <bookViews>
    <workbookView xWindow="768" yWindow="768" windowWidth="27240" windowHeight="10968" xr2:uid="{BA2F7BC4-1546-4C0D-9CFE-897A733CEE3B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<sst xmlns="http://schemas.openxmlformats.org/spreadsheetml/2006/main" count="152" uniqueCount="100">
  <si>
    <t>numer wniosku</t>
  </si>
  <si>
    <t>kompozytor, utwór</t>
  </si>
  <si>
    <t>nazwa wnioskodawcy</t>
  </si>
  <si>
    <t>nazwa Wydarzenia</t>
  </si>
  <si>
    <t>OCENA WARTOŚCI MERYTORYCZNEJ</t>
  </si>
  <si>
    <t>OCENA WARTOŚCI FORMALNEJ</t>
  </si>
  <si>
    <t>OCENA OSTATECZNA</t>
  </si>
  <si>
    <t>TUTTI.pl 46_2024_3</t>
  </si>
  <si>
    <t>Kilar,Wojciech - Missa pro pace</t>
  </si>
  <si>
    <t>FILHARMONIA NARODOWA</t>
  </si>
  <si>
    <t>streaming w Internecie</t>
  </si>
  <si>
    <t>TUTTI.pl 47_2024_3</t>
  </si>
  <si>
    <t>Noskowski,Zygmunt - Wariacje e-moll na temat własny</t>
  </si>
  <si>
    <t>Filharmonia Dolnośląska w Jeleniej Górze</t>
  </si>
  <si>
    <t>koncert</t>
  </si>
  <si>
    <t>TUTTI.pl 50_2024_3</t>
  </si>
  <si>
    <t>Karłowicz,Mieczysław - Symfonia e-moll 'Odrodzenie' [edycja źródłowa]</t>
  </si>
  <si>
    <t>Filharmonia Zielonogórska im. T. Bairda</t>
  </si>
  <si>
    <t>TUTTI.pl 48_2024_3</t>
  </si>
  <si>
    <t>Karłowicz,Mieczysław - Koncert skrzypcowy A-dur [edycja źródłowa]</t>
  </si>
  <si>
    <t>TUTTI.pl 54_2024_3</t>
  </si>
  <si>
    <t>Lutosławski,Witold - Preludia i fuga</t>
  </si>
  <si>
    <t>Fundacja Przypływ Kultury</t>
  </si>
  <si>
    <t>koncert + radio</t>
  </si>
  <si>
    <t>TUTTI.pl 53_2024_3</t>
  </si>
  <si>
    <t>Mykietyn,Paweł - Eine kleine Herbstmusik</t>
  </si>
  <si>
    <t>TUTTI.pl 59_2024_3</t>
  </si>
  <si>
    <t>Krauze,Zygmunt - Poemat Apollinaire'a na rec. pianistę grającego</t>
  </si>
  <si>
    <t>Centrum Edukacji Artystycznej</t>
  </si>
  <si>
    <t>koncert (festiwal)</t>
  </si>
  <si>
    <t>TUTTI.pl 64_2024_3</t>
  </si>
  <si>
    <t>Kulenty,Hanna - Memoire de memoire</t>
  </si>
  <si>
    <t>Orkiestra Stołecznego Królewskiego Miasta Krakowa "Sinfonietta Cracovia"</t>
  </si>
  <si>
    <t>prawykonanie + koncert</t>
  </si>
  <si>
    <t>TUTTI.pl 60_2024_3</t>
  </si>
  <si>
    <t>Zubel,Agata - In the Shade of an Unshed Tear</t>
  </si>
  <si>
    <t>TUTTI.pl 63_2024_3</t>
  </si>
  <si>
    <t>Przybylski,Dariusz - Koncert na fortepian i orkiestrę</t>
  </si>
  <si>
    <t>FILHARMONIA ŚLĄSKA im. H. M. Góreckiego</t>
  </si>
  <si>
    <t>prawykonanie + dok.</t>
  </si>
  <si>
    <t>TUTTI.pl 71_2024_3</t>
  </si>
  <si>
    <t>Różycki,Ludomir - Stańczyk</t>
  </si>
  <si>
    <t>Filharmonia Sudecka im. J. Wiłkomirskiego</t>
  </si>
  <si>
    <t>koncert + dok.</t>
  </si>
  <si>
    <t>TUTTI.pl 44_2024_3</t>
  </si>
  <si>
    <t>Paderewski,Ignacy Jan - Koncert fortepianowy a-moll</t>
  </si>
  <si>
    <t>Polska Filharmonia Bałtycka im. F. Chopina</t>
  </si>
  <si>
    <t>TUTTI.pl 65_2024_3</t>
  </si>
  <si>
    <t>Górecki,Mikołaj Piotr - Druga przestrzeń</t>
  </si>
  <si>
    <t>Stowarzyszenie Baltic Neopolis Orchestra</t>
  </si>
  <si>
    <t>3x koncert</t>
  </si>
  <si>
    <t>TUTTI.pl 68_2024_3</t>
  </si>
  <si>
    <t>Szymanowski,Karol - Symfonia koncertująca nr 4</t>
  </si>
  <si>
    <t>Filharmonia Koszalińska im. St. Moniuszki</t>
  </si>
  <si>
    <t>TUTTI.pl 43_2024_3</t>
  </si>
  <si>
    <t>Karłowicz,Mieczysław - Odwieczne pieśni [edycja źródłowa]</t>
  </si>
  <si>
    <t>TUTTI.pl 70_2024_3</t>
  </si>
  <si>
    <t>Górecki,Mikołaj Piotr - Raj utracony</t>
  </si>
  <si>
    <t>FILHARMONIA ŚWIĘTOKRZYSKA im. Oskara Kolberga</t>
  </si>
  <si>
    <t>TUTTI.pl 45_2024_3</t>
  </si>
  <si>
    <t>2x koncert</t>
  </si>
  <si>
    <t>TUTTI.pl 51_2024_3</t>
  </si>
  <si>
    <t>Lutosławski,Witold - Uwertura smyczkowa</t>
  </si>
  <si>
    <t>TUTTI.pl 61_2024_3</t>
  </si>
  <si>
    <t>Kulenty,Hanna - AtlantissForte</t>
  </si>
  <si>
    <t>TUTTI.pl 52_2024_3</t>
  </si>
  <si>
    <t>Bacewicz,Grażyna - Divertimento</t>
  </si>
  <si>
    <t>TUTTI.pl 62_2024_3</t>
  </si>
  <si>
    <t>Górecki,Henryk Mikołaj - Refren</t>
  </si>
  <si>
    <t>TUTTI.pl 74_2024_3</t>
  </si>
  <si>
    <t>Żeleński,Władysław - W Tatrach</t>
  </si>
  <si>
    <t>TUTTI.pl 67_2024_3</t>
  </si>
  <si>
    <t>Łukaszewski,Paweł - Neopolis Concerto</t>
  </si>
  <si>
    <t>TUTTI.pl 58_2024_3</t>
  </si>
  <si>
    <t>Kilar,Wojciech - Ricordanza</t>
  </si>
  <si>
    <t>TUTTI.pl 73_2024_3</t>
  </si>
  <si>
    <t>Wieniawski,Henryk - Koncert skrzypcowy nr 2 d-moll [Dzieła]</t>
  </si>
  <si>
    <t>TUTTI.pl 69_2024_3</t>
  </si>
  <si>
    <t>Moniuszko,Stanisław - Hrabina: uwertura do opery</t>
  </si>
  <si>
    <t>TUTTI.pl 72_2024_3</t>
  </si>
  <si>
    <t>Moniuszko,Stanisław - Paria: uwertura do opery</t>
  </si>
  <si>
    <t>TUTTI.pl 40_2024_3</t>
  </si>
  <si>
    <t>ORCHESTRA MANAGER Marcin Klejdysz</t>
  </si>
  <si>
    <t>TUTTI.pl 57_2024_3</t>
  </si>
  <si>
    <t>Kilar,Wojciech - Krzesany</t>
  </si>
  <si>
    <t>TUTTI.pl 41_2024_3</t>
  </si>
  <si>
    <t>Moniuszko,Stanisław - Polonez obywatelski</t>
  </si>
  <si>
    <t>TUTTI.pl 75_2024_3</t>
  </si>
  <si>
    <t>Moniuszko,Stanisław - Bajka</t>
  </si>
  <si>
    <t>TUTTI.pl 56_2024_3</t>
  </si>
  <si>
    <t>Chopin,Fryderyk - Koncert fortepianowy nr 2 f-moll</t>
  </si>
  <si>
    <t>TUTTI.pl 42_2024_3</t>
  </si>
  <si>
    <t>Moniuszko,Stanisław - Halka: mazur z opery</t>
  </si>
  <si>
    <t>TUTTI.pl 66_2024_3</t>
  </si>
  <si>
    <t>Kilar,Wojciech - Orawa</t>
  </si>
  <si>
    <t>rabat TUTTI.pl tylko na radio (limit kwotowy dla jednego wnioskodawcy)</t>
  </si>
  <si>
    <t>rabat TUTTI.pl na 2 koncerty zagraniczne (limit kwotowy dla jednego wnioskodawcy)</t>
  </si>
  <si>
    <t>bez rabatu TUTTI: limit kwotowy dla jednego wnioskodawcy</t>
  </si>
  <si>
    <t>bez rabatu TUTTI.pl: limit kwotowy dla jednego wnioskodawcy</t>
  </si>
  <si>
    <t>uwagi: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</si>
</sst>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2" fontId="4" fillId="3" borderId="5" xfId="0" applyNumberFormat="1" applyFont="1" applyFill="1" applyBorder="1" applyAlignment="1">
      <alignment vertical="top" wrapText="1"/>
    </xf>
    <xf numFmtId="2" fontId="4" fillId="4" borderId="6" xfId="0" applyNumberFormat="1" applyFont="1" applyFill="1" applyBorder="1" applyAlignment="1">
      <alignment vertical="top" wrapText="1"/>
    </xf>
    <xf numFmtId="2" fontId="4" fillId="5" borderId="6" xfId="0" applyNumberFormat="1" applyFont="1" applyFill="1" applyBorder="1" applyAlignment="1">
      <alignment vertical="top" wrapText="1"/>
    </xf>
    <xf numFmtId="0" fontId="2" fillId="0" borderId="1" xfId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2" fontId="0" fillId="0" borderId="8" xfId="0" applyNumberForma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6" borderId="1" xfId="0" applyNumberFormat="1" applyFont="1" applyFill="1" applyBorder="1" applyAlignment="1">
      <alignment vertical="center"/>
    </xf>
    <xf numFmtId="0" fontId="2" fillId="0" borderId="9" xfId="1" applyBorder="1"/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2" fontId="0" fillId="0" borderId="9" xfId="0" applyNumberForma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2" fillId="0" borderId="11" xfId="1" applyBorder="1"/>
    <xf numFmtId="0" fontId="5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2" fontId="0" fillId="0" borderId="11" xfId="0" applyNumberForma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0" fontId="2" fillId="0" borderId="1" xfId="1" applyFill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vertical="center"/>
    </xf>
    <xf numFmtId="0" fontId="0" fillId="0" borderId="13" xfId="0" applyBorder="1"/>
    <xf numFmtId="0" fontId="1" fillId="0" borderId="0" xfId="0" applyFont="1" applyAlignment="1">
      <alignment horizontal="center" vertical="center"/>
    </xf>
    <xf numFmtId="0" fontId="7" fillId="6" borderId="0" xfId="0" applyFont="1" applyFill="1" applyAlignment="1">
      <alignment wrapText="1"/>
    </xf>
    <xf numFmtId="2" fontId="1" fillId="3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4_3\OCENA%20WNIOSK&#211;W%20TUTTI.pl%202024_3_po%20spotkaniu.xlsx" TargetMode="External"/><Relationship Id="rId1" Type="http://schemas.openxmlformats.org/officeDocument/2006/relationships/externalLinkPath" Target="zesp&#243;&#322;%20steruj&#261;cy%202024_3/OCENA%20WNIOSK&#211;W%20TUTTI.pl%202024_3_po%20spotkani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</sheetNames>
    <sheetDataSet>
      <sheetData sheetId="0">
        <row r="3">
          <cell r="Q3">
            <v>51.5</v>
          </cell>
          <cell r="U3">
            <v>9</v>
          </cell>
          <cell r="V3">
            <v>60.5</v>
          </cell>
        </row>
        <row r="4">
          <cell r="Q4">
            <v>49.5</v>
          </cell>
          <cell r="U4">
            <v>8</v>
          </cell>
          <cell r="V4">
            <v>57.5</v>
          </cell>
        </row>
        <row r="5">
          <cell r="Q5">
            <v>42.5</v>
          </cell>
          <cell r="U5">
            <v>8</v>
          </cell>
          <cell r="V5">
            <v>50.5</v>
          </cell>
        </row>
        <row r="6">
          <cell r="Q6">
            <v>54.75</v>
          </cell>
          <cell r="U6">
            <v>15</v>
          </cell>
          <cell r="V6">
            <v>69.75</v>
          </cell>
        </row>
        <row r="7">
          <cell r="Q7">
            <v>56.5</v>
          </cell>
          <cell r="U7">
            <v>15</v>
          </cell>
          <cell r="V7">
            <v>71.5</v>
          </cell>
        </row>
        <row r="8">
          <cell r="Q8">
            <v>56.5</v>
          </cell>
          <cell r="U8">
            <v>13</v>
          </cell>
          <cell r="V8">
            <v>69.5</v>
          </cell>
        </row>
        <row r="9">
          <cell r="Q9">
            <v>78</v>
          </cell>
          <cell r="U9">
            <v>13</v>
          </cell>
          <cell r="V9">
            <v>91</v>
          </cell>
        </row>
        <row r="10">
          <cell r="Q10">
            <v>77.666666666666671</v>
          </cell>
          <cell r="U10">
            <v>12.5</v>
          </cell>
          <cell r="V10">
            <v>90.166666666666671</v>
          </cell>
        </row>
        <row r="11">
          <cell r="Q11">
            <v>75</v>
          </cell>
          <cell r="U11">
            <v>12.5</v>
          </cell>
          <cell r="V11">
            <v>87.5</v>
          </cell>
        </row>
        <row r="12">
          <cell r="Q12">
            <v>76.666666666666671</v>
          </cell>
          <cell r="U12">
            <v>12.5</v>
          </cell>
          <cell r="V12">
            <v>89.166666666666671</v>
          </cell>
        </row>
        <row r="13">
          <cell r="Q13">
            <v>57</v>
          </cell>
          <cell r="U13">
            <v>12.5</v>
          </cell>
          <cell r="V13">
            <v>69.5</v>
          </cell>
        </row>
        <row r="14">
          <cell r="Q14">
            <v>55.5</v>
          </cell>
          <cell r="U14">
            <v>12.5</v>
          </cell>
          <cell r="V14">
            <v>68</v>
          </cell>
        </row>
        <row r="15">
          <cell r="Q15">
            <v>62.75</v>
          </cell>
          <cell r="U15">
            <v>12.5</v>
          </cell>
          <cell r="V15">
            <v>75.25</v>
          </cell>
        </row>
        <row r="16">
          <cell r="Q16">
            <v>63</v>
          </cell>
          <cell r="U16">
            <v>12.5</v>
          </cell>
          <cell r="V16">
            <v>75.5</v>
          </cell>
        </row>
        <row r="17">
          <cell r="Q17">
            <v>38.5</v>
          </cell>
          <cell r="U17">
            <v>12.5</v>
          </cell>
          <cell r="V17">
            <v>51</v>
          </cell>
        </row>
        <row r="18">
          <cell r="Q18">
            <v>46</v>
          </cell>
          <cell r="U18">
            <v>12.5</v>
          </cell>
          <cell r="V18">
            <v>58.5</v>
          </cell>
        </row>
        <row r="19">
          <cell r="Q19">
            <v>51.5</v>
          </cell>
          <cell r="U19">
            <v>12.5</v>
          </cell>
          <cell r="V19">
            <v>64</v>
          </cell>
        </row>
        <row r="20">
          <cell r="Q20">
            <v>62.75</v>
          </cell>
          <cell r="U20">
            <v>12.5</v>
          </cell>
          <cell r="V20">
            <v>75.25</v>
          </cell>
        </row>
        <row r="21">
          <cell r="Q21">
            <v>60.75</v>
          </cell>
          <cell r="U21">
            <v>12.5</v>
          </cell>
          <cell r="V21">
            <v>73.25</v>
          </cell>
        </row>
        <row r="22">
          <cell r="Q22">
            <v>56.25</v>
          </cell>
          <cell r="U22">
            <v>12.5</v>
          </cell>
          <cell r="V22">
            <v>68.75</v>
          </cell>
        </row>
        <row r="23">
          <cell r="Q23">
            <v>55.5</v>
          </cell>
          <cell r="U23">
            <v>12.5</v>
          </cell>
          <cell r="V23">
            <v>68</v>
          </cell>
        </row>
        <row r="24">
          <cell r="Q24">
            <v>60.5</v>
          </cell>
          <cell r="U24">
            <v>12.5</v>
          </cell>
          <cell r="V24">
            <v>73</v>
          </cell>
        </row>
        <row r="25">
          <cell r="Q25">
            <v>60.25</v>
          </cell>
          <cell r="U25">
            <v>13.5</v>
          </cell>
          <cell r="V25">
            <v>73.75</v>
          </cell>
        </row>
        <row r="26">
          <cell r="Q26">
            <v>58</v>
          </cell>
          <cell r="U26">
            <v>13</v>
          </cell>
          <cell r="V26">
            <v>71</v>
          </cell>
        </row>
        <row r="27">
          <cell r="Q27">
            <v>37</v>
          </cell>
          <cell r="U27">
            <v>13</v>
          </cell>
          <cell r="V27">
            <v>50</v>
          </cell>
        </row>
        <row r="28">
          <cell r="Q28">
            <v>51.75</v>
          </cell>
          <cell r="U28">
            <v>13</v>
          </cell>
          <cell r="V28">
            <v>64.75</v>
          </cell>
        </row>
        <row r="29">
          <cell r="Q29">
            <v>57.25</v>
          </cell>
          <cell r="U29">
            <v>13</v>
          </cell>
          <cell r="V29">
            <v>70.25</v>
          </cell>
        </row>
        <row r="30">
          <cell r="Q30">
            <v>49</v>
          </cell>
          <cell r="U30">
            <v>13</v>
          </cell>
          <cell r="V30">
            <v>62</v>
          </cell>
        </row>
        <row r="31">
          <cell r="Q31">
            <v>55.666666666666664</v>
          </cell>
          <cell r="U31">
            <v>14</v>
          </cell>
          <cell r="V31">
            <v>69.666666666666657</v>
          </cell>
        </row>
        <row r="32">
          <cell r="Q32">
            <v>59.25</v>
          </cell>
          <cell r="U32">
            <v>13</v>
          </cell>
          <cell r="V32">
            <v>72.25</v>
          </cell>
        </row>
        <row r="33">
          <cell r="Q33">
            <v>47.5</v>
          </cell>
          <cell r="U33">
            <v>13</v>
          </cell>
          <cell r="V33">
            <v>60.5</v>
          </cell>
        </row>
        <row r="34">
          <cell r="Q34">
            <v>50.25</v>
          </cell>
          <cell r="U34">
            <v>13</v>
          </cell>
          <cell r="V34">
            <v>63.25</v>
          </cell>
        </row>
        <row r="35">
          <cell r="Q35">
            <v>52.75</v>
          </cell>
          <cell r="U35">
            <v>13</v>
          </cell>
          <cell r="V35">
            <v>65.75</v>
          </cell>
        </row>
        <row r="36">
          <cell r="Q36">
            <v>44</v>
          </cell>
          <cell r="U36">
            <v>13</v>
          </cell>
          <cell r="V36">
            <v>57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A2D-5A22-4D17-B26E-EF4417AFDB71}">
  <dimension ref="A1:H35"/>
  <sheetViews>
    <sheetView tabSelected="1" topLeftCell="A7" zoomScale="52" zoomScaleNormal="52" workbookViewId="0">
      <selection activeCell="G24" sqref="G24:H24"/>
    </sheetView>
  </sheetViews>
  <sheetFormatPr defaultRowHeight="38.4" customHeight="1" x14ac:dyDescent="0.3"/>
  <cols>
    <col min="1" max="1" width="28.33203125" customWidth="1"/>
    <col min="2" max="2" width="24.5546875" customWidth="1"/>
    <col min="3" max="3" width="23.44140625" customWidth="1"/>
    <col min="4" max="4" width="15.109375" customWidth="1"/>
    <col min="7" max="7" width="10.33203125" customWidth="1"/>
    <col min="8" max="8" width="21.109375" customWidth="1"/>
  </cols>
  <sheetData>
    <row r="1" spans="1:8" ht="38.4" customHeight="1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5" t="s">
        <v>99</v>
      </c>
    </row>
    <row r="2" spans="1:8" ht="38.4" customHeight="1" x14ac:dyDescent="0.3">
      <c r="A2" s="8" t="s">
        <v>7</v>
      </c>
      <c r="B2" s="9" t="s">
        <v>8</v>
      </c>
      <c r="C2" s="10" t="s">
        <v>9</v>
      </c>
      <c r="D2" s="11" t="s">
        <v>10</v>
      </c>
      <c r="E2" s="12">
        <f>'[1]OCENA WNIOSKÓW'!Q9</f>
        <v>78</v>
      </c>
      <c r="F2" s="12">
        <f>'[1]OCENA WNIOSKÓW'!U9</f>
        <v>13</v>
      </c>
      <c r="G2" s="13">
        <f>'[1]OCENA WNIOSKÓW'!V9</f>
        <v>91</v>
      </c>
    </row>
    <row r="3" spans="1:8" ht="38.4" customHeight="1" x14ac:dyDescent="0.3">
      <c r="A3" s="8" t="s">
        <v>11</v>
      </c>
      <c r="B3" s="9" t="s">
        <v>12</v>
      </c>
      <c r="C3" s="10" t="s">
        <v>13</v>
      </c>
      <c r="D3" s="11" t="s">
        <v>14</v>
      </c>
      <c r="E3" s="14">
        <f>'[1]OCENA WNIOSKÓW'!Q10</f>
        <v>77.666666666666671</v>
      </c>
      <c r="F3" s="14">
        <f>'[1]OCENA WNIOSKÓW'!U10</f>
        <v>12.5</v>
      </c>
      <c r="G3" s="15">
        <f>'[1]OCENA WNIOSKÓW'!V10</f>
        <v>90.166666666666671</v>
      </c>
    </row>
    <row r="4" spans="1:8" ht="38.4" customHeight="1" x14ac:dyDescent="0.3">
      <c r="A4" s="8" t="s">
        <v>15</v>
      </c>
      <c r="B4" s="9" t="s">
        <v>16</v>
      </c>
      <c r="C4" s="10" t="s">
        <v>17</v>
      </c>
      <c r="D4" s="11" t="s">
        <v>14</v>
      </c>
      <c r="E4" s="14">
        <f>'[1]OCENA WNIOSKÓW'!Q12</f>
        <v>76.666666666666671</v>
      </c>
      <c r="F4" s="14">
        <f>'[1]OCENA WNIOSKÓW'!U12</f>
        <v>12.5</v>
      </c>
      <c r="G4" s="15">
        <f>'[1]OCENA WNIOSKÓW'!V12</f>
        <v>89.166666666666671</v>
      </c>
    </row>
    <row r="5" spans="1:8" ht="38.4" customHeight="1" x14ac:dyDescent="0.3">
      <c r="A5" s="8" t="s">
        <v>18</v>
      </c>
      <c r="B5" s="9" t="s">
        <v>19</v>
      </c>
      <c r="C5" s="10" t="s">
        <v>13</v>
      </c>
      <c r="D5" s="11" t="s">
        <v>14</v>
      </c>
      <c r="E5" s="14">
        <f>'[1]OCENA WNIOSKÓW'!Q11</f>
        <v>75</v>
      </c>
      <c r="F5" s="14">
        <f>'[1]OCENA WNIOSKÓW'!U11</f>
        <v>12.5</v>
      </c>
      <c r="G5" s="15">
        <f>'[1]OCENA WNIOSKÓW'!V11</f>
        <v>87.5</v>
      </c>
    </row>
    <row r="6" spans="1:8" ht="38.4" customHeight="1" x14ac:dyDescent="0.3">
      <c r="A6" s="8" t="s">
        <v>20</v>
      </c>
      <c r="B6" s="9" t="s">
        <v>21</v>
      </c>
      <c r="C6" s="10" t="s">
        <v>22</v>
      </c>
      <c r="D6" s="11" t="s">
        <v>23</v>
      </c>
      <c r="E6" s="14">
        <f>'[1]OCENA WNIOSKÓW'!Q16</f>
        <v>63</v>
      </c>
      <c r="F6" s="14">
        <f>'[1]OCENA WNIOSKÓW'!U16</f>
        <v>12.5</v>
      </c>
      <c r="G6" s="37">
        <f>'[1]OCENA WNIOSKÓW'!V16</f>
        <v>75.5</v>
      </c>
      <c r="H6" s="38" t="s">
        <v>95</v>
      </c>
    </row>
    <row r="7" spans="1:8" ht="38.4" customHeight="1" x14ac:dyDescent="0.3">
      <c r="A7" s="8" t="s">
        <v>24</v>
      </c>
      <c r="B7" s="9" t="s">
        <v>25</v>
      </c>
      <c r="C7" s="10" t="s">
        <v>22</v>
      </c>
      <c r="D7" s="11" t="s">
        <v>23</v>
      </c>
      <c r="E7" s="14">
        <f>'[1]OCENA WNIOSKÓW'!Q15</f>
        <v>62.75</v>
      </c>
      <c r="F7" s="14">
        <f>'[1]OCENA WNIOSKÓW'!U15</f>
        <v>12.5</v>
      </c>
      <c r="G7" s="37">
        <f>'[1]OCENA WNIOSKÓW'!V15</f>
        <v>75.25</v>
      </c>
      <c r="H7" s="38" t="s">
        <v>95</v>
      </c>
    </row>
    <row r="8" spans="1:8" ht="38.4" customHeight="1" x14ac:dyDescent="0.3">
      <c r="A8" s="8" t="s">
        <v>26</v>
      </c>
      <c r="B8" s="9" t="s">
        <v>27</v>
      </c>
      <c r="C8" s="10" t="s">
        <v>28</v>
      </c>
      <c r="D8" s="11" t="s">
        <v>29</v>
      </c>
      <c r="E8" s="14">
        <f>'[1]OCENA WNIOSKÓW'!Q20</f>
        <v>62.75</v>
      </c>
      <c r="F8" s="14">
        <f>'[1]OCENA WNIOSKÓW'!U20</f>
        <v>12.5</v>
      </c>
      <c r="G8" s="15">
        <f>'[1]OCENA WNIOSKÓW'!V20</f>
        <v>75.25</v>
      </c>
    </row>
    <row r="9" spans="1:8" ht="38.4" customHeight="1" x14ac:dyDescent="0.3">
      <c r="A9" s="8" t="s">
        <v>30</v>
      </c>
      <c r="B9" s="9" t="s">
        <v>31</v>
      </c>
      <c r="C9" s="10" t="s">
        <v>32</v>
      </c>
      <c r="D9" s="11" t="s">
        <v>33</v>
      </c>
      <c r="E9" s="14">
        <f>'[1]OCENA WNIOSKÓW'!Q25</f>
        <v>60.25</v>
      </c>
      <c r="F9" s="14">
        <f>'[1]OCENA WNIOSKÓW'!U25</f>
        <v>13.5</v>
      </c>
      <c r="G9" s="15">
        <f>'[1]OCENA WNIOSKÓW'!V25</f>
        <v>73.75</v>
      </c>
    </row>
    <row r="10" spans="1:8" ht="38.4" customHeight="1" x14ac:dyDescent="0.3">
      <c r="A10" s="8" t="s">
        <v>34</v>
      </c>
      <c r="B10" s="9" t="s">
        <v>35</v>
      </c>
      <c r="C10" s="10" t="s">
        <v>28</v>
      </c>
      <c r="D10" s="11" t="s">
        <v>29</v>
      </c>
      <c r="E10" s="14">
        <f>'[1]OCENA WNIOSKÓW'!Q21</f>
        <v>60.75</v>
      </c>
      <c r="F10" s="14">
        <f>'[1]OCENA WNIOSKÓW'!U21</f>
        <v>12.5</v>
      </c>
      <c r="G10" s="15">
        <f>'[1]OCENA WNIOSKÓW'!V21</f>
        <v>73.25</v>
      </c>
    </row>
    <row r="11" spans="1:8" ht="38.4" customHeight="1" x14ac:dyDescent="0.3">
      <c r="A11" s="8" t="s">
        <v>36</v>
      </c>
      <c r="B11" s="9" t="s">
        <v>37</v>
      </c>
      <c r="C11" s="10" t="s">
        <v>38</v>
      </c>
      <c r="D11" s="11" t="s">
        <v>39</v>
      </c>
      <c r="E11" s="14">
        <f>'[1]OCENA WNIOSKÓW'!Q24</f>
        <v>60.5</v>
      </c>
      <c r="F11" s="14">
        <f>'[1]OCENA WNIOSKÓW'!U24</f>
        <v>12.5</v>
      </c>
      <c r="G11" s="15">
        <f>'[1]OCENA WNIOSKÓW'!V24</f>
        <v>73</v>
      </c>
    </row>
    <row r="12" spans="1:8" ht="38.4" customHeight="1" x14ac:dyDescent="0.3">
      <c r="A12" s="8" t="s">
        <v>40</v>
      </c>
      <c r="B12" s="9" t="s">
        <v>41</v>
      </c>
      <c r="C12" s="10" t="s">
        <v>42</v>
      </c>
      <c r="D12" s="11" t="s">
        <v>43</v>
      </c>
      <c r="E12" s="14">
        <f>'[1]OCENA WNIOSKÓW'!Q32</f>
        <v>59.25</v>
      </c>
      <c r="F12" s="14">
        <f>'[1]OCENA WNIOSKÓW'!U32</f>
        <v>13</v>
      </c>
      <c r="G12" s="15">
        <f>'[1]OCENA WNIOSKÓW'!V32</f>
        <v>72.25</v>
      </c>
    </row>
    <row r="13" spans="1:8" ht="38.4" customHeight="1" x14ac:dyDescent="0.3">
      <c r="A13" s="8" t="s">
        <v>44</v>
      </c>
      <c r="B13" s="9" t="s">
        <v>45</v>
      </c>
      <c r="C13" s="10" t="s">
        <v>46</v>
      </c>
      <c r="D13" s="11" t="s">
        <v>43</v>
      </c>
      <c r="E13" s="14">
        <f>'[1]OCENA WNIOSKÓW'!Q7</f>
        <v>56.5</v>
      </c>
      <c r="F13" s="14">
        <f>'[1]OCENA WNIOSKÓW'!U7</f>
        <v>15</v>
      </c>
      <c r="G13" s="15">
        <f>'[1]OCENA WNIOSKÓW'!V7</f>
        <v>71.5</v>
      </c>
    </row>
    <row r="14" spans="1:8" ht="52.8" customHeight="1" x14ac:dyDescent="0.3">
      <c r="A14" s="8" t="s">
        <v>47</v>
      </c>
      <c r="B14" s="9" t="s">
        <v>48</v>
      </c>
      <c r="C14" s="10" t="s">
        <v>49</v>
      </c>
      <c r="D14" s="11" t="s">
        <v>50</v>
      </c>
      <c r="E14" s="14">
        <f>'[1]OCENA WNIOSKÓW'!Q26</f>
        <v>58</v>
      </c>
      <c r="F14" s="14">
        <f>'[1]OCENA WNIOSKÓW'!U26</f>
        <v>13</v>
      </c>
      <c r="G14" s="37">
        <f>'[1]OCENA WNIOSKÓW'!V26</f>
        <v>71</v>
      </c>
      <c r="H14" s="38" t="s">
        <v>96</v>
      </c>
    </row>
    <row r="15" spans="1:8" ht="38.4" customHeight="1" x14ac:dyDescent="0.3">
      <c r="A15" s="8" t="s">
        <v>51</v>
      </c>
      <c r="B15" s="9" t="s">
        <v>52</v>
      </c>
      <c r="C15" s="10" t="s">
        <v>53</v>
      </c>
      <c r="D15" s="11" t="s">
        <v>14</v>
      </c>
      <c r="E15" s="14">
        <f>'[1]OCENA WNIOSKÓW'!Q29</f>
        <v>57.25</v>
      </c>
      <c r="F15" s="14">
        <f>'[1]OCENA WNIOSKÓW'!U29</f>
        <v>13</v>
      </c>
      <c r="G15" s="15">
        <f>'[1]OCENA WNIOSKÓW'!V29</f>
        <v>70.25</v>
      </c>
    </row>
    <row r="16" spans="1:8" ht="38.4" customHeight="1" x14ac:dyDescent="0.3">
      <c r="A16" s="8" t="s">
        <v>54</v>
      </c>
      <c r="B16" s="9" t="s">
        <v>55</v>
      </c>
      <c r="C16" s="10" t="s">
        <v>46</v>
      </c>
      <c r="D16" s="11" t="s">
        <v>43</v>
      </c>
      <c r="E16" s="14">
        <f>'[1]OCENA WNIOSKÓW'!Q6</f>
        <v>54.75</v>
      </c>
      <c r="F16" s="14">
        <f>'[1]OCENA WNIOSKÓW'!U6</f>
        <v>15</v>
      </c>
      <c r="G16" s="15">
        <f>'[1]OCENA WNIOSKÓW'!V6</f>
        <v>69.75</v>
      </c>
    </row>
    <row r="17" spans="1:8" ht="38.4" customHeight="1" x14ac:dyDescent="0.3">
      <c r="A17" s="8" t="s">
        <v>56</v>
      </c>
      <c r="B17" s="9" t="s">
        <v>57</v>
      </c>
      <c r="C17" s="10" t="s">
        <v>58</v>
      </c>
      <c r="D17" s="11" t="s">
        <v>14</v>
      </c>
      <c r="E17" s="14">
        <f>'[1]OCENA WNIOSKÓW'!Q31</f>
        <v>55.666666666666664</v>
      </c>
      <c r="F17" s="14">
        <f>'[1]OCENA WNIOSKÓW'!U31</f>
        <v>14</v>
      </c>
      <c r="G17" s="15">
        <f>'[1]OCENA WNIOSKÓW'!V31</f>
        <v>69.666666666666657</v>
      </c>
    </row>
    <row r="18" spans="1:8" ht="38.4" customHeight="1" x14ac:dyDescent="0.3">
      <c r="A18" s="29" t="s">
        <v>59</v>
      </c>
      <c r="B18" s="30" t="s">
        <v>8</v>
      </c>
      <c r="C18" s="31" t="s">
        <v>9</v>
      </c>
      <c r="D18" s="32" t="s">
        <v>60</v>
      </c>
      <c r="E18" s="33">
        <f>'[1]OCENA WNIOSKÓW'!Q8</f>
        <v>56.5</v>
      </c>
      <c r="F18" s="33">
        <f>'[1]OCENA WNIOSKÓW'!U8</f>
        <v>13</v>
      </c>
      <c r="G18" s="16">
        <f>'[1]OCENA WNIOSKÓW'!V8</f>
        <v>69.5</v>
      </c>
      <c r="H18" s="36" t="s">
        <v>97</v>
      </c>
    </row>
    <row r="19" spans="1:8" ht="38.4" customHeight="1" x14ac:dyDescent="0.3">
      <c r="A19" s="29" t="s">
        <v>61</v>
      </c>
      <c r="B19" s="30" t="s">
        <v>62</v>
      </c>
      <c r="C19" s="31" t="s">
        <v>22</v>
      </c>
      <c r="D19" s="32" t="s">
        <v>23</v>
      </c>
      <c r="E19" s="33">
        <f>'[1]OCENA WNIOSKÓW'!Q13</f>
        <v>57</v>
      </c>
      <c r="F19" s="33">
        <f>'[1]OCENA WNIOSKÓW'!U13</f>
        <v>12.5</v>
      </c>
      <c r="G19" s="16">
        <f>'[1]OCENA WNIOSKÓW'!V13</f>
        <v>69.5</v>
      </c>
      <c r="H19" s="36" t="s">
        <v>98</v>
      </c>
    </row>
    <row r="20" spans="1:8" ht="38.4" customHeight="1" x14ac:dyDescent="0.3">
      <c r="A20" s="29" t="s">
        <v>63</v>
      </c>
      <c r="B20" s="30" t="s">
        <v>64</v>
      </c>
      <c r="C20" s="31" t="s">
        <v>38</v>
      </c>
      <c r="D20" s="32" t="s">
        <v>39</v>
      </c>
      <c r="E20" s="33">
        <f>'[1]OCENA WNIOSKÓW'!Q22</f>
        <v>56.25</v>
      </c>
      <c r="F20" s="33">
        <f>'[1]OCENA WNIOSKÓW'!U22</f>
        <v>12.5</v>
      </c>
      <c r="G20" s="16">
        <f>'[1]OCENA WNIOSKÓW'!V22</f>
        <v>68.75</v>
      </c>
      <c r="H20" s="36" t="s">
        <v>98</v>
      </c>
    </row>
    <row r="21" spans="1:8" ht="38.4" customHeight="1" x14ac:dyDescent="0.3">
      <c r="A21" s="29" t="s">
        <v>65</v>
      </c>
      <c r="B21" s="30" t="s">
        <v>66</v>
      </c>
      <c r="C21" s="31" t="s">
        <v>22</v>
      </c>
      <c r="D21" s="32" t="s">
        <v>23</v>
      </c>
      <c r="E21" s="33">
        <f>'[1]OCENA WNIOSKÓW'!Q14</f>
        <v>55.5</v>
      </c>
      <c r="F21" s="33">
        <f>'[1]OCENA WNIOSKÓW'!U14</f>
        <v>12.5</v>
      </c>
      <c r="G21" s="16">
        <f>'[1]OCENA WNIOSKÓW'!V14</f>
        <v>68</v>
      </c>
      <c r="H21" s="36" t="s">
        <v>98</v>
      </c>
    </row>
    <row r="22" spans="1:8" ht="38.4" customHeight="1" x14ac:dyDescent="0.3">
      <c r="A22" s="8" t="s">
        <v>67</v>
      </c>
      <c r="B22" s="9" t="s">
        <v>68</v>
      </c>
      <c r="C22" s="10" t="s">
        <v>38</v>
      </c>
      <c r="D22" s="11" t="s">
        <v>14</v>
      </c>
      <c r="E22" s="14">
        <f>'[1]OCENA WNIOSKÓW'!Q23</f>
        <v>55.5</v>
      </c>
      <c r="F22" s="14">
        <f>'[1]OCENA WNIOSKÓW'!U23</f>
        <v>12.5</v>
      </c>
      <c r="G22" s="15">
        <f>'[1]OCENA WNIOSKÓW'!V23</f>
        <v>68</v>
      </c>
    </row>
    <row r="23" spans="1:8" ht="38.4" customHeight="1" x14ac:dyDescent="0.3">
      <c r="A23" s="8" t="s">
        <v>69</v>
      </c>
      <c r="B23" s="9" t="s">
        <v>70</v>
      </c>
      <c r="C23" s="10" t="s">
        <v>42</v>
      </c>
      <c r="D23" s="11" t="s">
        <v>43</v>
      </c>
      <c r="E23" s="14">
        <f>'[1]OCENA WNIOSKÓW'!Q35</f>
        <v>52.75</v>
      </c>
      <c r="F23" s="14">
        <f>'[1]OCENA WNIOSKÓW'!U35</f>
        <v>13</v>
      </c>
      <c r="G23" s="15">
        <f>'[1]OCENA WNIOSKÓW'!V35</f>
        <v>65.75</v>
      </c>
    </row>
    <row r="24" spans="1:8" ht="38.4" customHeight="1" x14ac:dyDescent="0.3">
      <c r="A24" s="8" t="s">
        <v>71</v>
      </c>
      <c r="B24" s="9" t="s">
        <v>72</v>
      </c>
      <c r="C24" s="10" t="s">
        <v>49</v>
      </c>
      <c r="D24" s="11" t="s">
        <v>50</v>
      </c>
      <c r="E24" s="14">
        <f>'[1]OCENA WNIOSKÓW'!Q28</f>
        <v>51.75</v>
      </c>
      <c r="F24" s="14">
        <f>'[1]OCENA WNIOSKÓW'!U28</f>
        <v>13</v>
      </c>
      <c r="G24" s="37">
        <f>'[1]OCENA WNIOSKÓW'!V28</f>
        <v>64.75</v>
      </c>
      <c r="H24" s="38" t="s">
        <v>96</v>
      </c>
    </row>
    <row r="25" spans="1:8" ht="38.4" customHeight="1" x14ac:dyDescent="0.3">
      <c r="A25" s="8" t="s">
        <v>73</v>
      </c>
      <c r="B25" s="9" t="s">
        <v>74</v>
      </c>
      <c r="C25" s="10" t="s">
        <v>28</v>
      </c>
      <c r="D25" s="11" t="s">
        <v>29</v>
      </c>
      <c r="E25" s="14">
        <f>'[1]OCENA WNIOSKÓW'!Q19</f>
        <v>51.5</v>
      </c>
      <c r="F25" s="14">
        <f>'[1]OCENA WNIOSKÓW'!U19</f>
        <v>12.5</v>
      </c>
      <c r="G25" s="15">
        <f>'[1]OCENA WNIOSKÓW'!V19</f>
        <v>64</v>
      </c>
    </row>
    <row r="26" spans="1:8" ht="38.4" customHeight="1" x14ac:dyDescent="0.3">
      <c r="A26" s="8" t="s">
        <v>75</v>
      </c>
      <c r="B26" s="9" t="s">
        <v>76</v>
      </c>
      <c r="C26" s="10" t="s">
        <v>42</v>
      </c>
      <c r="D26" s="11" t="s">
        <v>43</v>
      </c>
      <c r="E26" s="14">
        <f>'[1]OCENA WNIOSKÓW'!Q34</f>
        <v>50.25</v>
      </c>
      <c r="F26" s="14">
        <f>'[1]OCENA WNIOSKÓW'!U34</f>
        <v>13</v>
      </c>
      <c r="G26" s="15">
        <f>'[1]OCENA WNIOSKÓW'!V34</f>
        <v>63.25</v>
      </c>
    </row>
    <row r="27" spans="1:8" ht="38.4" customHeight="1" x14ac:dyDescent="0.3">
      <c r="A27" s="8" t="s">
        <v>77</v>
      </c>
      <c r="B27" s="9" t="s">
        <v>78</v>
      </c>
      <c r="C27" s="10" t="s">
        <v>53</v>
      </c>
      <c r="D27" s="11" t="s">
        <v>14</v>
      </c>
      <c r="E27" s="14">
        <f>'[1]OCENA WNIOSKÓW'!Q30</f>
        <v>49</v>
      </c>
      <c r="F27" s="14">
        <f>'[1]OCENA WNIOSKÓW'!U30</f>
        <v>13</v>
      </c>
      <c r="G27" s="15">
        <f>'[1]OCENA WNIOSKÓW'!V30</f>
        <v>62</v>
      </c>
    </row>
    <row r="28" spans="1:8" ht="38.4" customHeight="1" x14ac:dyDescent="0.3">
      <c r="A28" s="8" t="s">
        <v>79</v>
      </c>
      <c r="B28" s="9" t="s">
        <v>80</v>
      </c>
      <c r="C28" s="10" t="s">
        <v>42</v>
      </c>
      <c r="D28" s="11" t="s">
        <v>43</v>
      </c>
      <c r="E28" s="14">
        <f>'[1]OCENA WNIOSKÓW'!Q33</f>
        <v>47.5</v>
      </c>
      <c r="F28" s="14">
        <f>'[1]OCENA WNIOSKÓW'!U33</f>
        <v>13</v>
      </c>
      <c r="G28" s="15">
        <f>'[1]OCENA WNIOSKÓW'!V33</f>
        <v>60.5</v>
      </c>
    </row>
    <row r="29" spans="1:8" ht="38.4" customHeight="1" thickBot="1" x14ac:dyDescent="0.35">
      <c r="A29" s="17" t="s">
        <v>81</v>
      </c>
      <c r="B29" s="18" t="s">
        <v>80</v>
      </c>
      <c r="C29" s="19" t="s">
        <v>82</v>
      </c>
      <c r="D29" s="20" t="s">
        <v>14</v>
      </c>
      <c r="E29" s="21">
        <f>'[1]OCENA WNIOSKÓW'!Q3</f>
        <v>51.5</v>
      </c>
      <c r="F29" s="21">
        <f>'[1]OCENA WNIOSKÓW'!U3</f>
        <v>9</v>
      </c>
      <c r="G29" s="22">
        <f>'[1]OCENA WNIOSKÓW'!V3</f>
        <v>60.5</v>
      </c>
      <c r="H29" s="34"/>
    </row>
    <row r="30" spans="1:8" ht="38.4" customHeight="1" thickTop="1" x14ac:dyDescent="0.3">
      <c r="A30" s="23" t="s">
        <v>83</v>
      </c>
      <c r="B30" s="24" t="s">
        <v>84</v>
      </c>
      <c r="C30" s="25" t="s">
        <v>28</v>
      </c>
      <c r="D30" s="26" t="s">
        <v>29</v>
      </c>
      <c r="E30" s="27">
        <f>'[1]OCENA WNIOSKÓW'!Q18</f>
        <v>46</v>
      </c>
      <c r="F30" s="27">
        <f>'[1]OCENA WNIOSKÓW'!U18</f>
        <v>12.5</v>
      </c>
      <c r="G30" s="28">
        <f>'[1]OCENA WNIOSKÓW'!V18</f>
        <v>58.5</v>
      </c>
    </row>
    <row r="31" spans="1:8" ht="38.4" customHeight="1" x14ac:dyDescent="0.3">
      <c r="A31" s="8" t="s">
        <v>85</v>
      </c>
      <c r="B31" s="9" t="s">
        <v>86</v>
      </c>
      <c r="C31" s="10" t="s">
        <v>82</v>
      </c>
      <c r="D31" s="11" t="s">
        <v>14</v>
      </c>
      <c r="E31" s="14">
        <f>'[1]OCENA WNIOSKÓW'!Q4</f>
        <v>49.5</v>
      </c>
      <c r="F31" s="14">
        <f>'[1]OCENA WNIOSKÓW'!U4</f>
        <v>8</v>
      </c>
      <c r="G31" s="15">
        <f>'[1]OCENA WNIOSKÓW'!V4</f>
        <v>57.5</v>
      </c>
    </row>
    <row r="32" spans="1:8" ht="38.4" customHeight="1" x14ac:dyDescent="0.3">
      <c r="A32" s="8" t="s">
        <v>87</v>
      </c>
      <c r="B32" s="9" t="s">
        <v>88</v>
      </c>
      <c r="C32" s="10" t="s">
        <v>42</v>
      </c>
      <c r="D32" s="11" t="s">
        <v>43</v>
      </c>
      <c r="E32" s="14">
        <f>'[1]OCENA WNIOSKÓW'!Q36</f>
        <v>44</v>
      </c>
      <c r="F32" s="14">
        <f>'[1]OCENA WNIOSKÓW'!U36</f>
        <v>13</v>
      </c>
      <c r="G32" s="15">
        <f>'[1]OCENA WNIOSKÓW'!V36</f>
        <v>57</v>
      </c>
    </row>
    <row r="33" spans="1:7" ht="38.4" customHeight="1" x14ac:dyDescent="0.3">
      <c r="A33" s="8" t="s">
        <v>89</v>
      </c>
      <c r="B33" s="9" t="s">
        <v>90</v>
      </c>
      <c r="C33" s="10" t="s">
        <v>28</v>
      </c>
      <c r="D33" s="11" t="s">
        <v>29</v>
      </c>
      <c r="E33" s="14">
        <f>'[1]OCENA WNIOSKÓW'!Q17</f>
        <v>38.5</v>
      </c>
      <c r="F33" s="14">
        <f>'[1]OCENA WNIOSKÓW'!U17</f>
        <v>12.5</v>
      </c>
      <c r="G33" s="15">
        <f>'[1]OCENA WNIOSKÓW'!V17</f>
        <v>51</v>
      </c>
    </row>
    <row r="34" spans="1:7" ht="38.4" customHeight="1" x14ac:dyDescent="0.3">
      <c r="A34" s="8" t="s">
        <v>91</v>
      </c>
      <c r="B34" s="9" t="s">
        <v>92</v>
      </c>
      <c r="C34" s="10" t="s">
        <v>82</v>
      </c>
      <c r="D34" s="11" t="s">
        <v>14</v>
      </c>
      <c r="E34" s="14">
        <f>'[1]OCENA WNIOSKÓW'!Q5</f>
        <v>42.5</v>
      </c>
      <c r="F34" s="14">
        <f>'[1]OCENA WNIOSKÓW'!U5</f>
        <v>8</v>
      </c>
      <c r="G34" s="15">
        <f>'[1]OCENA WNIOSKÓW'!V5</f>
        <v>50.5</v>
      </c>
    </row>
    <row r="35" spans="1:7" ht="38.4" customHeight="1" x14ac:dyDescent="0.3">
      <c r="A35" s="8" t="s">
        <v>93</v>
      </c>
      <c r="B35" s="9" t="s">
        <v>94</v>
      </c>
      <c r="C35" s="10" t="s">
        <v>49</v>
      </c>
      <c r="D35" s="11" t="s">
        <v>60</v>
      </c>
      <c r="E35" s="14">
        <f>'[1]OCENA WNIOSKÓW'!Q27</f>
        <v>37</v>
      </c>
      <c r="F35" s="14">
        <f>'[1]OCENA WNIOSKÓW'!U27</f>
        <v>13</v>
      </c>
      <c r="G35" s="15">
        <f>'[1]OCENA WNIOSKÓW'!V27</f>
        <v>50</v>
      </c>
    </row>
  </sheetData>
  <hyperlinks>
    <hyperlink ref="A29" location="'40_2024_3'!A1" display="TUTTI.pl 40_2024_3" xr:uid="{23A80262-E95C-4CF7-8F21-22C7D4323F89}"/>
    <hyperlink ref="A31" location="'41_2024_3'!A1" display="TUTTI.pl 41_2024_3" xr:uid="{39C2D31E-6438-4253-83CA-7EB08E79BCAE}"/>
    <hyperlink ref="A34" location="'42_2024_3'!A1" display="TUTTI.pl 42_2024_3" xr:uid="{9C611E9D-1F94-4BB6-90A1-E8FB933FB3F1}"/>
    <hyperlink ref="A16" location="'43_2024_3'!A1" display="TUTTI.pl 43_2024_3" xr:uid="{5ED9593F-05DF-42D2-8B89-5F0290896243}"/>
    <hyperlink ref="A13" location="'44_2024_3'!A1" display="TUTTI.pl 44_2024_3" xr:uid="{BB6E11B3-AB68-465F-83D7-5FB1E3B79D96}"/>
    <hyperlink ref="A18" location="'45_2024_3'!A1" display="TUTTI.pl 45_2024_3" xr:uid="{4EE18E25-3B47-4DEF-AD51-6DFDBC982112}"/>
    <hyperlink ref="A2" location="'46_2024_3'!A1" display="TUTTI.pl 46_2024_3" xr:uid="{91950418-F392-41C8-AC89-253357C63171}"/>
    <hyperlink ref="A3" location="'47_2024_3'!A1" display="TUTTI.pl 47_2024_3" xr:uid="{7A57FBAF-396E-483D-B30A-EA94AB93522C}"/>
    <hyperlink ref="A5" location="'48_2024_3'!A1" display="TUTTI.pl 48_2024_3" xr:uid="{7840AA96-6C62-41AB-B29C-1549DC025CAB}"/>
    <hyperlink ref="A4" location="'50_2024_3'!A1" display="TUTTI.pl 50_2024_3" xr:uid="{E39A47E7-C145-46A4-BDA5-F1270B60ED38}"/>
    <hyperlink ref="A19" location="'51_2024_3'!A1" display="TUTTI.pl 51_2024_3" xr:uid="{5D8E1200-BAD9-48CD-84A9-F1EFC035022B}"/>
    <hyperlink ref="A21" location="'52_2024_3'!A1" display="TUTTI.pl 52_2024_3" xr:uid="{91CFF902-958B-4AD5-AEFA-25A36CB34FA8}"/>
    <hyperlink ref="A7" location="'53_2024_3'!A1" display="TUTTI.pl 53_2024_3" xr:uid="{6857C84F-AAF7-43FE-B8FE-71E39CFCC464}"/>
    <hyperlink ref="A6" location="'54_2024_3'!A1" display="TUTTI.pl 54_2024_3" xr:uid="{28CD6DA4-A67A-4452-BB4A-749CC07F2059}"/>
    <hyperlink ref="A33" location="'56_2024_3'!A1" display="TUTTI.pl 56_2024_3" xr:uid="{A1F244F9-600F-47D3-A908-883E7174835D}"/>
    <hyperlink ref="A30" location="'57_2024_3'!A1" display="TUTTI.pl 57_2024_3" xr:uid="{D307FDF6-C67D-41B7-8D83-0CDC3052A641}"/>
    <hyperlink ref="A25" location="'58_2024_3'!A1" display="TUTTI.pl 58_2024_3" xr:uid="{729C31E9-57CF-46E6-8624-A23740FAAE86}"/>
    <hyperlink ref="A8" location="'59_2024_3'!A1" display="TUTTI.pl 59_2024_3" xr:uid="{0AA338BC-9AF9-4C48-A47F-239D5D14F8A5}"/>
    <hyperlink ref="A10" location="'60_2024_3'!A1" display="TUTTI.pl 60_2024_3" xr:uid="{D028B791-312B-4B0D-B7F4-58510091FDAF}"/>
    <hyperlink ref="A20" location="'61_2024_3'!A1" display="TUTTI.pl 61_2024_3" xr:uid="{E4EBAE26-C067-4D92-9B4E-B8FF596A683B}"/>
    <hyperlink ref="A22" location="'62_2024_3'!A1" display="TUTTI.pl 62_2024_3" xr:uid="{20592140-67A1-4205-98C2-69D1476684D8}"/>
    <hyperlink ref="A11" location="'63_2024_3'!A1" display="TUTTI.pl 63_2024_3" xr:uid="{BF0BFFCE-9F5C-421A-B7C7-4C3F000A1EB8}"/>
    <hyperlink ref="A9" location="'64_2024_3'!A1" display="TUTTI.pl 64_2024_3" xr:uid="{6F07C5B6-2B7C-4076-AF01-F290B941AEC1}"/>
    <hyperlink ref="A14" location="'65_2024_3'!A1" display="TUTTI.pl 65_2024_3" xr:uid="{7116A214-50F7-455F-BAA8-DEC46C0F6B49}"/>
    <hyperlink ref="A35" location="'66_2024_3'!A1" display="TUTTI.pl 66_2024_3" xr:uid="{26A34F1D-3F0D-42BD-A2F0-EC778394BE23}"/>
    <hyperlink ref="A24" location="'67_2024_3'!A1" display="TUTTI.pl 67_2024_3" xr:uid="{453E9446-7D8B-4D56-BCA2-725BAC5D57B5}"/>
    <hyperlink ref="A15" location="'68_2024_3'!A1" display="TUTTI.pl 68_2024_3" xr:uid="{39CD3005-3078-4218-90A0-FFA82F39351B}"/>
    <hyperlink ref="A27" location="'69_2024_3'!A1" display="TUTTI.pl 69_2024_3" xr:uid="{15A0953D-9123-4C33-A097-FDA1834E639E}"/>
    <hyperlink ref="A17" location="'70_2024_3'!A1" display="TUTTI.pl 70_2024_3" xr:uid="{8A9FBE74-A39F-4329-BECF-F3F04B7EBA8B}"/>
    <hyperlink ref="A12" location="'71_2024_3'!A1" display="TUTTI.pl 71_2024_3" xr:uid="{A00B8BD4-8DAF-419D-9B0F-49F2988C86CA}"/>
    <hyperlink ref="A28" location="'72_2024_3'!A1" display="TUTTI.pl 72_2024_3" xr:uid="{33B842C9-0935-44B5-8D01-D1C18F302818}"/>
    <hyperlink ref="A26" location="'73_2024_3'!A1" display="TUTTI.pl 73_2024_3" xr:uid="{8656860D-606C-4081-9745-ECCB175AA9E8}"/>
    <hyperlink ref="A23" location="'74_2024_3'!A1" display="TUTTI.pl 74_2024_3" xr:uid="{088944EE-200F-4B59-88F8-BB85C883212C}"/>
    <hyperlink ref="A32" location="'75_2024_3'!A1" display="TUTTI.pl 75_2024_3" xr:uid="{DECA807F-B8E3-4B80-A46A-BDED76DE03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2024-08-01T13:51:25Z</dcterms:created>
  <dcterms:modified xsi:type="dcterms:W3CDTF">2024-08-01T13:59:44Z</dcterms:modified>
</cp:coreProperties>
</file>